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1500" yWindow="0" windowWidth="18120" windowHeight="18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D17" i="1"/>
  <c r="E43" i="1"/>
  <c r="F43" i="1"/>
  <c r="G11" i="1"/>
  <c r="G43" i="1"/>
  <c r="H43" i="1"/>
  <c r="D43" i="1"/>
  <c r="E41" i="1"/>
  <c r="F41" i="1"/>
  <c r="G41" i="1"/>
  <c r="H41" i="1"/>
  <c r="D41" i="1"/>
  <c r="E20" i="1"/>
  <c r="E39" i="1"/>
  <c r="E37" i="1"/>
  <c r="E35" i="1"/>
  <c r="E32" i="1"/>
  <c r="E30" i="1"/>
  <c r="E27" i="1"/>
  <c r="E24" i="1"/>
  <c r="E11" i="1"/>
  <c r="E7" i="1"/>
  <c r="E5" i="1"/>
  <c r="F20" i="1"/>
  <c r="F39" i="1"/>
  <c r="F37" i="1"/>
  <c r="F35" i="1"/>
  <c r="F32" i="1"/>
  <c r="F30" i="1"/>
  <c r="F27" i="1"/>
  <c r="F24" i="1"/>
  <c r="F11" i="1"/>
  <c r="F7" i="1"/>
  <c r="F5" i="1"/>
  <c r="G20" i="1"/>
  <c r="G39" i="1"/>
  <c r="G37" i="1"/>
  <c r="G35" i="1"/>
  <c r="G32" i="1"/>
  <c r="G30" i="1"/>
  <c r="G27" i="1"/>
  <c r="G24" i="1"/>
  <c r="G7" i="1"/>
  <c r="G5" i="1"/>
  <c r="H20" i="1"/>
  <c r="H11" i="1"/>
  <c r="H39" i="1"/>
  <c r="H37" i="1"/>
  <c r="H35" i="1"/>
  <c r="H30" i="1"/>
  <c r="H27" i="1"/>
  <c r="H24" i="1"/>
  <c r="H7" i="1"/>
  <c r="H5" i="1"/>
  <c r="D20" i="1"/>
  <c r="D39" i="1"/>
  <c r="D37" i="1"/>
  <c r="D35" i="1"/>
  <c r="D32" i="1"/>
  <c r="D30" i="1"/>
  <c r="D27" i="1"/>
  <c r="D24" i="1"/>
  <c r="D11" i="1"/>
  <c r="D7" i="1"/>
  <c r="D5" i="1"/>
</calcChain>
</file>

<file path=xl/sharedStrings.xml><?xml version="1.0" encoding="utf-8"?>
<sst xmlns="http://schemas.openxmlformats.org/spreadsheetml/2006/main" count="122" uniqueCount="69">
  <si>
    <t>LTI</t>
  </si>
  <si>
    <t>WLOPC</t>
  </si>
  <si>
    <t>CCN</t>
  </si>
  <si>
    <t>instrument</t>
  </si>
  <si>
    <t>location</t>
  </si>
  <si>
    <t>400Hz 3Ø</t>
  </si>
  <si>
    <t>400Hz 1Ø</t>
  </si>
  <si>
    <t>60 Hz</t>
  </si>
  <si>
    <t>28VDC</t>
  </si>
  <si>
    <t>28VDC WOW</t>
  </si>
  <si>
    <t>FD</t>
  </si>
  <si>
    <t>B3cab</t>
  </si>
  <si>
    <t>Sta 2 front face</t>
  </si>
  <si>
    <t>total</t>
  </si>
  <si>
    <t>Sta 2</t>
  </si>
  <si>
    <t>CRD-PAS</t>
  </si>
  <si>
    <t>power drop</t>
  </si>
  <si>
    <t>Sta 3</t>
  </si>
  <si>
    <t>AMS</t>
  </si>
  <si>
    <t>PILS</t>
  </si>
  <si>
    <t>SP2</t>
  </si>
  <si>
    <t>Sta 4</t>
  </si>
  <si>
    <t>PANS</t>
  </si>
  <si>
    <t>Sta 5</t>
  </si>
  <si>
    <t>SO2</t>
  </si>
  <si>
    <t>CO2, CH4</t>
  </si>
  <si>
    <t>Sta 4 and Sta 4 3Ø</t>
  </si>
  <si>
    <t>Sta FD</t>
  </si>
  <si>
    <t>Sta 6</t>
  </si>
  <si>
    <t>acid CIMS</t>
  </si>
  <si>
    <t>Sta 6a</t>
  </si>
  <si>
    <t>Sta 6b</t>
  </si>
  <si>
    <t>ACES</t>
  </si>
  <si>
    <t>Sta 7</t>
  </si>
  <si>
    <t>NH3</t>
  </si>
  <si>
    <t>HNO3</t>
  </si>
  <si>
    <t>LIPF</t>
  </si>
  <si>
    <t>LIPF and Sta 7</t>
  </si>
  <si>
    <t>Sta 8</t>
  </si>
  <si>
    <t>PTRMS</t>
  </si>
  <si>
    <t>ISAF</t>
  </si>
  <si>
    <t>Total</t>
  </si>
  <si>
    <t>Sta C3X</t>
  </si>
  <si>
    <t>NOy-O3</t>
  </si>
  <si>
    <t>pod control</t>
  </si>
  <si>
    <t>Sta C3X and  Sta C3X 3Ø</t>
  </si>
  <si>
    <t>Sta Dual Pass</t>
  </si>
  <si>
    <t>ARNOLD</t>
  </si>
  <si>
    <t>AMPS pod</t>
  </si>
  <si>
    <t>iWAS2</t>
  </si>
  <si>
    <t>NMASS</t>
  </si>
  <si>
    <t>AMPS pod wiring</t>
  </si>
  <si>
    <t>CO pod</t>
  </si>
  <si>
    <t>CO pod wiring</t>
  </si>
  <si>
    <t>CO</t>
  </si>
  <si>
    <t>Sta. 12/L.W.S. 83</t>
  </si>
  <si>
    <t>J-cab/Galley</t>
  </si>
  <si>
    <t>FliSci laptop</t>
  </si>
  <si>
    <t>Galley</t>
  </si>
  <si>
    <t>Science power</t>
  </si>
  <si>
    <t>all stations</t>
  </si>
  <si>
    <t>Sta 15</t>
  </si>
  <si>
    <t>DMT Probes</t>
  </si>
  <si>
    <t>Cloudprobes</t>
  </si>
  <si>
    <t>Sta 11</t>
  </si>
  <si>
    <t>note:</t>
  </si>
  <si>
    <t>peak Values</t>
  </si>
  <si>
    <t>Cloud probe wiring</t>
  </si>
  <si>
    <t>j-heads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</si>
</sst>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5" fillId="0" borderId="0" xfId="0" applyFo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 applyAlignme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16" sqref="B16"/>
    </sheetView>
  </sheetViews>
  <sheetFormatPr baseColWidth="10" defaultRowHeight="15" x14ac:dyDescent="0"/>
  <cols>
    <col min="1" max="1" width="12.1640625" style="1" bestFit="1" customWidth="1"/>
    <col min="2" max="2" width="11" bestFit="1" customWidth="1"/>
    <col min="3" max="3" width="15.1640625" bestFit="1" customWidth="1"/>
    <col min="4" max="8" width="12" customWidth="1"/>
    <col min="9" max="9" width="20.6640625" bestFit="1" customWidth="1"/>
  </cols>
  <sheetData>
    <row r="1" spans="1:9">
      <c r="A1" s="5"/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16</v>
      </c>
    </row>
    <row r="2" spans="1:9" s="2" customFormat="1">
      <c r="A2" s="6" t="s">
        <v>27</v>
      </c>
      <c r="B2" s="7" t="s">
        <v>0</v>
      </c>
      <c r="C2" s="7" t="s">
        <v>10</v>
      </c>
      <c r="D2" s="7">
        <v>0</v>
      </c>
      <c r="E2" s="7">
        <v>0</v>
      </c>
      <c r="F2" s="7">
        <v>0</v>
      </c>
      <c r="G2" s="7">
        <v>1.2</v>
      </c>
      <c r="H2" s="7">
        <v>0</v>
      </c>
      <c r="I2" s="7" t="s">
        <v>0</v>
      </c>
    </row>
    <row r="3" spans="1:9" s="2" customFormat="1">
      <c r="A3" s="8"/>
      <c r="B3" s="7" t="s">
        <v>1</v>
      </c>
      <c r="C3" s="7" t="s">
        <v>11</v>
      </c>
      <c r="D3" s="7">
        <v>0</v>
      </c>
      <c r="E3" s="7">
        <v>3.5</v>
      </c>
      <c r="F3" s="7">
        <v>1</v>
      </c>
      <c r="G3" s="7">
        <v>0</v>
      </c>
      <c r="H3" s="7">
        <v>0</v>
      </c>
      <c r="I3" s="7" t="s">
        <v>1</v>
      </c>
    </row>
    <row r="4" spans="1:9" s="2" customFormat="1">
      <c r="A4" s="8"/>
      <c r="B4" s="7" t="s">
        <v>2</v>
      </c>
      <c r="C4" s="7" t="s">
        <v>12</v>
      </c>
      <c r="D4" s="7">
        <v>0</v>
      </c>
      <c r="E4" s="7">
        <v>5</v>
      </c>
      <c r="F4" s="7">
        <v>0</v>
      </c>
      <c r="G4" s="7">
        <v>0</v>
      </c>
      <c r="H4" s="7">
        <v>0</v>
      </c>
      <c r="I4" s="7" t="s">
        <v>2</v>
      </c>
    </row>
    <row r="5" spans="1:9" s="3" customFormat="1">
      <c r="A5" s="9" t="s">
        <v>13</v>
      </c>
      <c r="B5" s="9"/>
      <c r="C5" s="9"/>
      <c r="D5" s="9">
        <f>SUM(D2:D4)</f>
        <v>0</v>
      </c>
      <c r="E5" s="9">
        <f t="shared" ref="E5:H5" si="0">SUM(E2:E4)</f>
        <v>8.5</v>
      </c>
      <c r="F5" s="9">
        <f t="shared" si="0"/>
        <v>1</v>
      </c>
      <c r="G5" s="9">
        <f t="shared" si="0"/>
        <v>1.2</v>
      </c>
      <c r="H5" s="9">
        <f t="shared" si="0"/>
        <v>0</v>
      </c>
      <c r="I5" s="9"/>
    </row>
    <row r="6" spans="1:9" s="2" customFormat="1">
      <c r="A6" s="6" t="s">
        <v>14</v>
      </c>
      <c r="B6" s="7" t="s">
        <v>15</v>
      </c>
      <c r="C6" s="7" t="s">
        <v>14</v>
      </c>
      <c r="D6" s="7">
        <v>0</v>
      </c>
      <c r="E6" s="7">
        <v>10</v>
      </c>
      <c r="F6" s="7">
        <v>10</v>
      </c>
      <c r="G6" s="7">
        <v>0</v>
      </c>
      <c r="H6" s="7">
        <v>0</v>
      </c>
      <c r="I6" s="7" t="s">
        <v>14</v>
      </c>
    </row>
    <row r="7" spans="1:9" s="3" customFormat="1">
      <c r="A7" s="9" t="s">
        <v>13</v>
      </c>
      <c r="B7" s="9"/>
      <c r="C7" s="9"/>
      <c r="D7" s="9">
        <f>SUM(D6)</f>
        <v>0</v>
      </c>
      <c r="E7" s="9">
        <f t="shared" ref="E7:H7" si="1">SUM(E6)</f>
        <v>10</v>
      </c>
      <c r="F7" s="9">
        <f t="shared" si="1"/>
        <v>10</v>
      </c>
      <c r="G7" s="9">
        <f t="shared" si="1"/>
        <v>0</v>
      </c>
      <c r="H7" s="9">
        <f t="shared" si="1"/>
        <v>0</v>
      </c>
      <c r="I7" s="9"/>
    </row>
    <row r="8" spans="1:9" s="2" customFormat="1">
      <c r="A8" s="6" t="s">
        <v>17</v>
      </c>
      <c r="B8" s="7" t="s">
        <v>18</v>
      </c>
      <c r="C8" s="7" t="s">
        <v>17</v>
      </c>
      <c r="D8" s="14">
        <v>0</v>
      </c>
      <c r="E8" s="14">
        <v>3.7</v>
      </c>
      <c r="F8" s="14">
        <v>5.0999999999999996</v>
      </c>
      <c r="G8" s="14">
        <v>0.2</v>
      </c>
      <c r="H8" s="14">
        <v>0</v>
      </c>
      <c r="I8" s="7" t="s">
        <v>17</v>
      </c>
    </row>
    <row r="9" spans="1:9" s="2" customFormat="1">
      <c r="A9" s="8"/>
      <c r="B9" s="7" t="s">
        <v>19</v>
      </c>
      <c r="C9" s="7" t="s">
        <v>17</v>
      </c>
      <c r="D9" s="7">
        <v>0</v>
      </c>
      <c r="E9" s="7">
        <v>0</v>
      </c>
      <c r="F9" s="7">
        <v>4.9000000000000004</v>
      </c>
      <c r="G9" s="7">
        <v>0.95</v>
      </c>
      <c r="H9" s="7">
        <v>0</v>
      </c>
      <c r="I9" s="7" t="s">
        <v>17</v>
      </c>
    </row>
    <row r="10" spans="1:9" s="2" customFormat="1">
      <c r="A10" s="8"/>
      <c r="B10" s="7" t="s">
        <v>20</v>
      </c>
      <c r="C10" s="7" t="s">
        <v>17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 t="s">
        <v>17</v>
      </c>
    </row>
    <row r="11" spans="1:9" s="3" customFormat="1">
      <c r="A11" s="9" t="s">
        <v>13</v>
      </c>
      <c r="B11" s="9"/>
      <c r="C11" s="9"/>
      <c r="D11" s="9">
        <f>SUM(D8:D10)</f>
        <v>0</v>
      </c>
      <c r="E11" s="9">
        <f t="shared" ref="E11:H11" si="2">SUM(E8:E10)</f>
        <v>3.7</v>
      </c>
      <c r="F11" s="9">
        <f t="shared" si="2"/>
        <v>15</v>
      </c>
      <c r="G11" s="9">
        <f t="shared" si="2"/>
        <v>1.1499999999999999</v>
      </c>
      <c r="H11" s="9">
        <f t="shared" si="2"/>
        <v>0</v>
      </c>
      <c r="I11" s="9"/>
    </row>
    <row r="12" spans="1:9" s="2" customFormat="1">
      <c r="A12" s="6" t="s">
        <v>21</v>
      </c>
      <c r="B12" s="7" t="s">
        <v>22</v>
      </c>
      <c r="C12" s="7" t="s">
        <v>21</v>
      </c>
      <c r="D12" s="7">
        <v>5</v>
      </c>
      <c r="E12" s="7">
        <v>12.7</v>
      </c>
      <c r="F12" s="7">
        <v>0</v>
      </c>
      <c r="G12" s="7">
        <v>0.5</v>
      </c>
      <c r="H12" s="7">
        <v>0</v>
      </c>
      <c r="I12" s="7" t="s">
        <v>26</v>
      </c>
    </row>
    <row r="13" spans="1:9" s="3" customFormat="1">
      <c r="A13" s="9" t="s">
        <v>13</v>
      </c>
      <c r="B13" s="9"/>
      <c r="C13" s="9"/>
      <c r="D13" s="9">
        <v>5</v>
      </c>
      <c r="E13" s="9">
        <v>12.7</v>
      </c>
      <c r="F13" s="9">
        <v>0</v>
      </c>
      <c r="G13" s="9">
        <v>0.5</v>
      </c>
      <c r="H13" s="9">
        <v>0</v>
      </c>
      <c r="I13" s="9"/>
    </row>
    <row r="14" spans="1:9" s="2" customFormat="1">
      <c r="A14" s="6" t="s">
        <v>23</v>
      </c>
      <c r="B14" s="7" t="s">
        <v>24</v>
      </c>
      <c r="C14" s="7" t="s">
        <v>23</v>
      </c>
      <c r="D14" s="7">
        <v>0</v>
      </c>
      <c r="E14" s="7">
        <v>6</v>
      </c>
      <c r="F14" s="7">
        <v>0</v>
      </c>
      <c r="G14" s="7">
        <v>0</v>
      </c>
      <c r="H14" s="7">
        <v>0.1</v>
      </c>
      <c r="I14" s="7" t="s">
        <v>23</v>
      </c>
    </row>
    <row r="15" spans="1:9" s="2" customFormat="1">
      <c r="A15" s="6"/>
      <c r="B15" s="7" t="s">
        <v>25</v>
      </c>
      <c r="C15" s="7" t="s">
        <v>23</v>
      </c>
      <c r="D15" s="7">
        <v>0</v>
      </c>
      <c r="E15" s="7">
        <v>0</v>
      </c>
      <c r="F15" s="7">
        <v>5</v>
      </c>
      <c r="G15" s="7">
        <v>4</v>
      </c>
      <c r="H15" s="7">
        <v>0</v>
      </c>
      <c r="I15" s="7" t="s">
        <v>23</v>
      </c>
    </row>
    <row r="16" spans="1:9" s="16" customFormat="1">
      <c r="A16" s="15"/>
      <c r="B16" s="7" t="s">
        <v>68</v>
      </c>
      <c r="C16" s="7" t="s">
        <v>23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 t="s">
        <v>23</v>
      </c>
    </row>
    <row r="17" spans="1:9" s="3" customFormat="1">
      <c r="A17" s="9" t="s">
        <v>13</v>
      </c>
      <c r="B17" s="9"/>
      <c r="C17" s="9"/>
      <c r="D17" s="9">
        <f>SUM(D14:D16)</f>
        <v>0</v>
      </c>
      <c r="E17" s="9">
        <f t="shared" ref="E17:H17" si="3">SUM(E14:E16)</f>
        <v>6</v>
      </c>
      <c r="F17" s="9">
        <f t="shared" si="3"/>
        <v>7</v>
      </c>
      <c r="G17" s="9">
        <f t="shared" si="3"/>
        <v>4</v>
      </c>
      <c r="H17" s="9">
        <f t="shared" si="3"/>
        <v>0.1</v>
      </c>
      <c r="I17" s="9"/>
    </row>
    <row r="18" spans="1:9" s="2" customFormat="1">
      <c r="A18" s="6" t="s">
        <v>28</v>
      </c>
      <c r="B18" s="7" t="s">
        <v>29</v>
      </c>
      <c r="C18" s="7" t="s">
        <v>30</v>
      </c>
      <c r="D18" s="13">
        <v>0</v>
      </c>
      <c r="E18" s="13">
        <v>7</v>
      </c>
      <c r="F18" s="13">
        <v>7</v>
      </c>
      <c r="G18" s="13">
        <v>0</v>
      </c>
      <c r="H18" s="13">
        <v>0</v>
      </c>
      <c r="I18" s="14" t="s">
        <v>28</v>
      </c>
    </row>
    <row r="19" spans="1:9" s="2" customFormat="1">
      <c r="A19" s="8"/>
      <c r="B19" s="7" t="s">
        <v>32</v>
      </c>
      <c r="C19" s="7" t="s">
        <v>31</v>
      </c>
      <c r="D19" s="7">
        <v>0</v>
      </c>
      <c r="E19" s="7">
        <v>15</v>
      </c>
      <c r="F19" s="7">
        <v>0</v>
      </c>
      <c r="G19" s="7">
        <v>0</v>
      </c>
      <c r="H19" s="7">
        <v>0</v>
      </c>
      <c r="I19" s="7" t="s">
        <v>28</v>
      </c>
    </row>
    <row r="20" spans="1:9" s="3" customFormat="1">
      <c r="A20" s="9" t="s">
        <v>13</v>
      </c>
      <c r="B20" s="9"/>
      <c r="C20" s="9"/>
      <c r="D20" s="9">
        <f>SUM(D18:D19)</f>
        <v>0</v>
      </c>
      <c r="E20" s="9">
        <f t="shared" ref="E20:H20" si="4">SUM(E18:E19)</f>
        <v>22</v>
      </c>
      <c r="F20" s="9">
        <f t="shared" si="4"/>
        <v>7</v>
      </c>
      <c r="G20" s="9">
        <f t="shared" si="4"/>
        <v>0</v>
      </c>
      <c r="H20" s="9">
        <f t="shared" si="4"/>
        <v>0</v>
      </c>
      <c r="I20" s="9"/>
    </row>
    <row r="21" spans="1:9" s="2" customFormat="1">
      <c r="A21" s="6" t="s">
        <v>33</v>
      </c>
      <c r="B21" s="7" t="s">
        <v>34</v>
      </c>
      <c r="C21" s="7" t="s">
        <v>33</v>
      </c>
      <c r="D21" s="7">
        <v>0</v>
      </c>
      <c r="E21" s="7">
        <v>11.3</v>
      </c>
      <c r="F21" s="7">
        <v>0</v>
      </c>
      <c r="G21" s="7">
        <v>0</v>
      </c>
      <c r="H21" s="7">
        <v>0</v>
      </c>
      <c r="I21" s="7" t="s">
        <v>33</v>
      </c>
    </row>
    <row r="22" spans="1:9" s="2" customFormat="1">
      <c r="A22" s="8"/>
      <c r="B22" s="7" t="s">
        <v>35</v>
      </c>
      <c r="C22" s="7" t="s">
        <v>33</v>
      </c>
      <c r="D22" s="7">
        <v>0</v>
      </c>
      <c r="E22" s="7">
        <v>11.35</v>
      </c>
      <c r="F22" s="7">
        <v>0</v>
      </c>
      <c r="G22" s="7">
        <v>0</v>
      </c>
      <c r="H22" s="7">
        <v>0</v>
      </c>
      <c r="I22" s="7" t="s">
        <v>33</v>
      </c>
    </row>
    <row r="23" spans="1:9" s="2" customFormat="1">
      <c r="A23" s="8"/>
      <c r="B23" s="7" t="s">
        <v>36</v>
      </c>
      <c r="C23" s="7" t="s">
        <v>37</v>
      </c>
      <c r="D23" s="7">
        <v>20</v>
      </c>
      <c r="E23" s="7">
        <v>0</v>
      </c>
      <c r="F23" s="7">
        <v>0</v>
      </c>
      <c r="G23" s="7">
        <v>2</v>
      </c>
      <c r="H23" s="7">
        <v>0</v>
      </c>
      <c r="I23" s="7" t="s">
        <v>36</v>
      </c>
    </row>
    <row r="24" spans="1:9" s="4" customFormat="1">
      <c r="A24" s="9" t="s">
        <v>13</v>
      </c>
      <c r="B24" s="10"/>
      <c r="C24" s="10"/>
      <c r="D24" s="9">
        <f>SUM(D21:D23)</f>
        <v>20</v>
      </c>
      <c r="E24" s="9">
        <f t="shared" ref="E24:H24" si="5">SUM(E21:E23)</f>
        <v>22.65</v>
      </c>
      <c r="F24" s="9">
        <f t="shared" si="5"/>
        <v>0</v>
      </c>
      <c r="G24" s="9">
        <f t="shared" si="5"/>
        <v>2</v>
      </c>
      <c r="H24" s="9">
        <f t="shared" si="5"/>
        <v>0</v>
      </c>
      <c r="I24" s="10"/>
    </row>
    <row r="25" spans="1:9" s="2" customFormat="1">
      <c r="A25" s="6" t="s">
        <v>38</v>
      </c>
      <c r="B25" s="7" t="s">
        <v>39</v>
      </c>
      <c r="C25" s="7" t="s">
        <v>38</v>
      </c>
      <c r="D25" s="7">
        <v>0</v>
      </c>
      <c r="E25" s="7">
        <v>11</v>
      </c>
      <c r="F25" s="7">
        <v>0</v>
      </c>
      <c r="G25" s="7">
        <v>0</v>
      </c>
      <c r="H25" s="7">
        <v>0.1</v>
      </c>
      <c r="I25" s="7" t="s">
        <v>38</v>
      </c>
    </row>
    <row r="26" spans="1:9" s="2" customFormat="1">
      <c r="A26" s="8"/>
      <c r="B26" s="7" t="s">
        <v>40</v>
      </c>
      <c r="C26" s="7" t="s">
        <v>38</v>
      </c>
      <c r="D26" s="7">
        <v>0</v>
      </c>
      <c r="E26" s="7">
        <v>5</v>
      </c>
      <c r="F26" s="7">
        <v>0</v>
      </c>
      <c r="G26" s="7">
        <v>0</v>
      </c>
      <c r="H26" s="7">
        <v>0</v>
      </c>
      <c r="I26" s="7" t="s">
        <v>38</v>
      </c>
    </row>
    <row r="27" spans="1:9" s="4" customFormat="1">
      <c r="A27" s="9" t="s">
        <v>13</v>
      </c>
      <c r="B27" s="10"/>
      <c r="C27" s="10"/>
      <c r="D27" s="9">
        <f>SUM(D25:D26)</f>
        <v>0</v>
      </c>
      <c r="E27" s="9">
        <f t="shared" ref="E27:H27" si="6">SUM(E25:E26)</f>
        <v>16</v>
      </c>
      <c r="F27" s="9">
        <f t="shared" si="6"/>
        <v>0</v>
      </c>
      <c r="G27" s="9">
        <f t="shared" si="6"/>
        <v>0</v>
      </c>
      <c r="H27" s="9">
        <f t="shared" si="6"/>
        <v>0.1</v>
      </c>
      <c r="I27" s="10"/>
    </row>
    <row r="28" spans="1:9" s="2" customFormat="1">
      <c r="A28" s="6" t="s">
        <v>42</v>
      </c>
      <c r="B28" s="7" t="s">
        <v>43</v>
      </c>
      <c r="C28" s="7" t="s">
        <v>42</v>
      </c>
      <c r="D28" s="7">
        <v>9</v>
      </c>
      <c r="E28" s="7">
        <v>22.6</v>
      </c>
      <c r="F28" s="7">
        <v>0</v>
      </c>
      <c r="G28" s="7">
        <v>1</v>
      </c>
      <c r="H28" s="7">
        <v>0</v>
      </c>
      <c r="I28" s="7" t="s">
        <v>45</v>
      </c>
    </row>
    <row r="29" spans="1:9" s="2" customFormat="1">
      <c r="A29" s="8"/>
      <c r="B29" s="7" t="s">
        <v>44</v>
      </c>
      <c r="C29" s="7"/>
      <c r="D29" s="7">
        <v>0</v>
      </c>
      <c r="E29" s="7">
        <v>0</v>
      </c>
      <c r="F29" s="7">
        <v>0</v>
      </c>
      <c r="G29" s="7">
        <v>0.2</v>
      </c>
      <c r="H29" s="7">
        <v>0</v>
      </c>
      <c r="I29" s="7" t="s">
        <v>42</v>
      </c>
    </row>
    <row r="30" spans="1:9" s="4" customFormat="1">
      <c r="A30" s="9" t="s">
        <v>41</v>
      </c>
      <c r="B30" s="10"/>
      <c r="C30" s="10"/>
      <c r="D30" s="9">
        <f>SUM(D28:D29)</f>
        <v>9</v>
      </c>
      <c r="E30" s="9">
        <f t="shared" ref="E30:H30" si="7">SUM(E28:E29)</f>
        <v>22.6</v>
      </c>
      <c r="F30" s="9">
        <f t="shared" si="7"/>
        <v>0</v>
      </c>
      <c r="G30" s="9">
        <f t="shared" si="7"/>
        <v>1.2</v>
      </c>
      <c r="H30" s="9">
        <f t="shared" si="7"/>
        <v>0</v>
      </c>
      <c r="I30" s="10"/>
    </row>
    <row r="31" spans="1:9" s="2" customFormat="1">
      <c r="A31" s="6" t="s">
        <v>46</v>
      </c>
      <c r="B31" s="7" t="s">
        <v>47</v>
      </c>
      <c r="C31" s="7" t="s">
        <v>46</v>
      </c>
      <c r="D31" s="7">
        <v>0</v>
      </c>
      <c r="E31" s="7">
        <v>9</v>
      </c>
      <c r="F31" s="7">
        <v>0</v>
      </c>
      <c r="G31" s="7">
        <v>0</v>
      </c>
      <c r="H31" s="7">
        <v>0</v>
      </c>
      <c r="I31" s="7" t="s">
        <v>46</v>
      </c>
    </row>
    <row r="32" spans="1:9" s="4" customFormat="1">
      <c r="A32" s="9" t="s">
        <v>13</v>
      </c>
      <c r="B32" s="10"/>
      <c r="C32" s="10"/>
      <c r="D32" s="9">
        <f>SUM(D31)</f>
        <v>0</v>
      </c>
      <c r="E32" s="9">
        <f t="shared" ref="E32:G32" si="8">SUM(E31)</f>
        <v>9</v>
      </c>
      <c r="F32" s="9">
        <f t="shared" si="8"/>
        <v>0</v>
      </c>
      <c r="G32" s="9">
        <f t="shared" si="8"/>
        <v>0</v>
      </c>
      <c r="H32" s="10"/>
      <c r="I32" s="10"/>
    </row>
    <row r="33" spans="1:9" s="2" customFormat="1">
      <c r="A33" s="6" t="s">
        <v>48</v>
      </c>
      <c r="B33" s="7" t="s">
        <v>49</v>
      </c>
      <c r="C33" s="7" t="s">
        <v>61</v>
      </c>
      <c r="D33" s="7">
        <v>6</v>
      </c>
      <c r="E33" s="7">
        <v>0</v>
      </c>
      <c r="F33" s="7">
        <v>0</v>
      </c>
      <c r="G33" s="7">
        <v>7</v>
      </c>
      <c r="H33" s="7">
        <v>0</v>
      </c>
      <c r="I33" s="7" t="s">
        <v>51</v>
      </c>
    </row>
    <row r="34" spans="1:9" s="2" customFormat="1">
      <c r="A34" s="8"/>
      <c r="B34" s="7" t="s">
        <v>50</v>
      </c>
      <c r="C34" s="7" t="s">
        <v>61</v>
      </c>
      <c r="D34" s="7">
        <v>0</v>
      </c>
      <c r="E34" s="7">
        <v>0</v>
      </c>
      <c r="F34" s="7">
        <v>0</v>
      </c>
      <c r="G34" s="7">
        <v>15</v>
      </c>
      <c r="H34" s="7">
        <v>0</v>
      </c>
      <c r="I34" s="7" t="s">
        <v>51</v>
      </c>
    </row>
    <row r="35" spans="1:9" s="4" customFormat="1">
      <c r="A35" s="9" t="s">
        <v>13</v>
      </c>
      <c r="B35" s="10"/>
      <c r="C35" s="10"/>
      <c r="D35" s="9">
        <f>SUM(D33:D34)</f>
        <v>6</v>
      </c>
      <c r="E35" s="9">
        <f t="shared" ref="E35:H35" si="9">SUM(E33:E34)</f>
        <v>0</v>
      </c>
      <c r="F35" s="9">
        <f t="shared" si="9"/>
        <v>0</v>
      </c>
      <c r="G35" s="9">
        <f t="shared" si="9"/>
        <v>22</v>
      </c>
      <c r="H35" s="9">
        <f t="shared" si="9"/>
        <v>0</v>
      </c>
      <c r="I35" s="10"/>
    </row>
    <row r="36" spans="1:9" s="2" customFormat="1">
      <c r="A36" s="6" t="s">
        <v>52</v>
      </c>
      <c r="B36" s="7" t="s">
        <v>54</v>
      </c>
      <c r="C36" s="7" t="s">
        <v>55</v>
      </c>
      <c r="D36" s="7">
        <v>0</v>
      </c>
      <c r="E36" s="7">
        <v>10</v>
      </c>
      <c r="F36" s="7">
        <v>0</v>
      </c>
      <c r="G36" s="7">
        <v>0</v>
      </c>
      <c r="H36" s="7">
        <v>0.1</v>
      </c>
      <c r="I36" s="7" t="s">
        <v>53</v>
      </c>
    </row>
    <row r="37" spans="1:9" s="4" customFormat="1">
      <c r="A37" s="9" t="s">
        <v>13</v>
      </c>
      <c r="B37" s="10"/>
      <c r="C37" s="10"/>
      <c r="D37" s="9">
        <f>SUM(D36)</f>
        <v>0</v>
      </c>
      <c r="E37" s="9">
        <f t="shared" ref="E37:H37" si="10">SUM(E36)</f>
        <v>10</v>
      </c>
      <c r="F37" s="9">
        <f t="shared" si="10"/>
        <v>0</v>
      </c>
      <c r="G37" s="9">
        <f t="shared" si="10"/>
        <v>0</v>
      </c>
      <c r="H37" s="9">
        <f t="shared" si="10"/>
        <v>0.1</v>
      </c>
      <c r="I37" s="10"/>
    </row>
    <row r="38" spans="1:9" s="2" customFormat="1">
      <c r="A38" s="6" t="s">
        <v>56</v>
      </c>
      <c r="B38" s="7" t="s">
        <v>57</v>
      </c>
      <c r="C38" s="7" t="s">
        <v>58</v>
      </c>
      <c r="D38" s="7">
        <v>0</v>
      </c>
      <c r="E38" s="7">
        <v>0.5</v>
      </c>
      <c r="F38" s="7">
        <v>0</v>
      </c>
      <c r="G38" s="7">
        <v>0</v>
      </c>
      <c r="H38" s="7">
        <v>0</v>
      </c>
      <c r="I38" s="7" t="s">
        <v>58</v>
      </c>
    </row>
    <row r="39" spans="1:9" s="10" customFormat="1">
      <c r="A39" s="9" t="s">
        <v>13</v>
      </c>
      <c r="D39" s="9">
        <f>SUM(D38)</f>
        <v>0</v>
      </c>
      <c r="E39" s="9">
        <f t="shared" ref="E39:H39" si="11">SUM(E38)</f>
        <v>0.5</v>
      </c>
      <c r="F39" s="9">
        <f t="shared" si="11"/>
        <v>0</v>
      </c>
      <c r="G39" s="9">
        <f t="shared" si="11"/>
        <v>0</v>
      </c>
      <c r="H39" s="9">
        <f t="shared" si="11"/>
        <v>0</v>
      </c>
    </row>
    <row r="40" spans="1:9" s="7" customFormat="1">
      <c r="A40" s="6" t="s">
        <v>62</v>
      </c>
      <c r="B40" s="7" t="s">
        <v>63</v>
      </c>
      <c r="C40" s="7" t="s">
        <v>64</v>
      </c>
      <c r="D40" s="7">
        <v>0</v>
      </c>
      <c r="E40" s="7">
        <v>24</v>
      </c>
      <c r="F40" s="7">
        <v>0</v>
      </c>
      <c r="G40" s="7">
        <v>0</v>
      </c>
      <c r="H40" s="7">
        <v>0</v>
      </c>
      <c r="I40" s="7" t="s">
        <v>67</v>
      </c>
    </row>
    <row r="41" spans="1:9" s="10" customFormat="1">
      <c r="A41" s="9" t="s">
        <v>13</v>
      </c>
      <c r="D41" s="10">
        <f>SUM(D40)</f>
        <v>0</v>
      </c>
      <c r="E41" s="10">
        <f t="shared" ref="E41:H41" si="12">SUM(E40)</f>
        <v>24</v>
      </c>
      <c r="F41" s="10">
        <f t="shared" si="12"/>
        <v>0</v>
      </c>
      <c r="G41" s="10">
        <f t="shared" si="12"/>
        <v>0</v>
      </c>
      <c r="H41" s="10">
        <f t="shared" si="12"/>
        <v>0</v>
      </c>
    </row>
    <row r="42" spans="1:9">
      <c r="D42" s="5" t="s">
        <v>5</v>
      </c>
      <c r="E42" s="5" t="s">
        <v>6</v>
      </c>
      <c r="F42" s="5" t="s">
        <v>7</v>
      </c>
      <c r="G42" s="5" t="s">
        <v>8</v>
      </c>
      <c r="H42" s="5" t="s">
        <v>9</v>
      </c>
    </row>
    <row r="43" spans="1:9">
      <c r="A43" s="1" t="s">
        <v>59</v>
      </c>
      <c r="C43" s="1" t="s">
        <v>60</v>
      </c>
      <c r="D43" s="12">
        <f>SUM(D39+D37+D35+D32+D30+D27+D24+D20+D17+D13+D11+D7+D5+D41)</f>
        <v>40</v>
      </c>
      <c r="E43" s="12">
        <f t="shared" ref="E43:H43" si="13">SUM(E39+E37+E35+E32+E30+E27+E24+E20+E17+E13+E11+E7+E5+E41)</f>
        <v>167.65</v>
      </c>
      <c r="F43" s="12">
        <f t="shared" si="13"/>
        <v>40</v>
      </c>
      <c r="G43" s="12">
        <f t="shared" si="13"/>
        <v>32.049999999999997</v>
      </c>
      <c r="H43" s="12">
        <f t="shared" si="13"/>
        <v>0.30000000000000004</v>
      </c>
    </row>
    <row r="44" spans="1:9">
      <c r="D44" s="11" t="s">
        <v>65</v>
      </c>
      <c r="E44" s="11" t="s">
        <v>66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NOAA ESRL 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Warneke</dc:creator>
  <cp:lastModifiedBy>carsten Warneke</cp:lastModifiedBy>
  <dcterms:created xsi:type="dcterms:W3CDTF">2012-10-16T21:45:11Z</dcterms:created>
  <dcterms:modified xsi:type="dcterms:W3CDTF">2012-10-18T18:58:58Z</dcterms:modified>
</cp:coreProperties>
</file>